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grocontrol\Agrocontrol\Agrocontrol\Suisse Bilanz\Def. 18\Unterlagen für Homepage\"/>
    </mc:Choice>
  </mc:AlternateContent>
  <bookViews>
    <workbookView xWindow="0" yWindow="0" windowWidth="28800" windowHeight="124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1" l="1"/>
  <c r="H55" i="1"/>
  <c r="A57" i="1"/>
  <c r="A51" i="1"/>
  <c r="I57" i="1" l="1"/>
  <c r="H57" i="1"/>
  <c r="A55" i="1"/>
</calcChain>
</file>

<file path=xl/sharedStrings.xml><?xml version="1.0" encoding="utf-8"?>
<sst xmlns="http://schemas.openxmlformats.org/spreadsheetml/2006/main" count="152" uniqueCount="129">
  <si>
    <t>Kulturen und Kulturflächen</t>
  </si>
  <si>
    <t>Betrieb:</t>
  </si>
  <si>
    <t>Jahr:</t>
  </si>
  <si>
    <t>1)</t>
  </si>
  <si>
    <t>Fläche ha</t>
  </si>
  <si>
    <t>Freiland</t>
  </si>
  <si>
    <t>Fortsetzung Freiland</t>
  </si>
  <si>
    <t>Fläche</t>
  </si>
  <si>
    <t xml:space="preserve">Gewächshaus und </t>
  </si>
  <si>
    <t>Kultur</t>
  </si>
  <si>
    <t>a</t>
  </si>
  <si>
    <t>Hochtunnel 4)</t>
  </si>
  <si>
    <t>2,3</t>
  </si>
  <si>
    <t>Kreuzblütler</t>
  </si>
  <si>
    <t>Nverf.</t>
  </si>
  <si>
    <t>P2O5</t>
  </si>
  <si>
    <t>Gänsefussgewächse</t>
  </si>
  <si>
    <t>Aubergine 4)</t>
  </si>
  <si>
    <t>Blumenkohl</t>
  </si>
  <si>
    <t>Krautstiel</t>
  </si>
  <si>
    <t>Bohnen Stangen-</t>
  </si>
  <si>
    <t>Bodenkohlrabi</t>
  </si>
  <si>
    <t>Randen</t>
  </si>
  <si>
    <t xml:space="preserve">Endivie </t>
  </si>
  <si>
    <t>Broccoli</t>
  </si>
  <si>
    <t>Spinat ein Schnitt</t>
  </si>
  <si>
    <t>Gurken, 30 Stk/m2 4)</t>
  </si>
  <si>
    <t>Chinakohl</t>
  </si>
  <si>
    <t>Spinat zwei Schnitte</t>
  </si>
  <si>
    <t>Gurken, 50 Stk/m2 4)</t>
  </si>
  <si>
    <t>Kabis Einschneide-</t>
  </si>
  <si>
    <t>Hülsenfrüchte</t>
  </si>
  <si>
    <t>Kohlrabi</t>
  </si>
  <si>
    <t>Kabis Früh-, Folie</t>
  </si>
  <si>
    <t>Bohnen, Busch- (Frisch-)</t>
  </si>
  <si>
    <t>Kabis Lager-</t>
  </si>
  <si>
    <t>Bohnen, Verarbeitung-</t>
  </si>
  <si>
    <t>Kresse</t>
  </si>
  <si>
    <t>Erbsen, Kefen frisch</t>
  </si>
  <si>
    <t>Lauch</t>
  </si>
  <si>
    <t>Kohlrabi Verarbeitung</t>
  </si>
  <si>
    <t>Erbsen, Verarbeitung-</t>
  </si>
  <si>
    <t>Nüsslisalat</t>
  </si>
  <si>
    <t>Radies 10 Bund/ m2</t>
  </si>
  <si>
    <t>Paprika 4)</t>
  </si>
  <si>
    <t>Rettich 8-9 Stk/m2</t>
  </si>
  <si>
    <t>Kürbisgewächse</t>
  </si>
  <si>
    <t>Petersilie</t>
  </si>
  <si>
    <t>Rosenkohl Strünke abgef.</t>
  </si>
  <si>
    <t>Gurken, Essig-</t>
  </si>
  <si>
    <t>Portulak</t>
  </si>
  <si>
    <t>Rüben, Herbst-, Mai</t>
  </si>
  <si>
    <t>Melone</t>
  </si>
  <si>
    <t>Radies 20 Bund/m2</t>
  </si>
  <si>
    <t>Wirz leicht</t>
  </si>
  <si>
    <t>Zucchetti, Kürbis, Patisson</t>
  </si>
  <si>
    <t>Rettich 18 Stk/m2</t>
  </si>
  <si>
    <t>Wirz schwer</t>
  </si>
  <si>
    <t>…</t>
  </si>
  <si>
    <t>Rucola, ein Schnitt</t>
  </si>
  <si>
    <t>Nachtschattengewächse</t>
  </si>
  <si>
    <t>Rucola, zwei Schnitte</t>
  </si>
  <si>
    <t>Aubergine</t>
  </si>
  <si>
    <t>Salate, Kopf-, Eisberg, Lollo</t>
  </si>
  <si>
    <t>Korbblütler</t>
  </si>
  <si>
    <t>Tomaten</t>
  </si>
  <si>
    <t>Schnittlauch</t>
  </si>
  <si>
    <t>Chicorée, Wurzelanbau</t>
  </si>
  <si>
    <t>Schnittsalat</t>
  </si>
  <si>
    <t>Cicorino rosso, Radicchio</t>
  </si>
  <si>
    <t>Liliengewächse</t>
  </si>
  <si>
    <t>Sellerie Suppen- 40 Stk./ m2</t>
  </si>
  <si>
    <t>Endivie, hoher Ertrag</t>
  </si>
  <si>
    <t>Spinat</t>
  </si>
  <si>
    <t>Endivie, mittlerer Ertrag</t>
  </si>
  <si>
    <t>Tomaten tiefer Ertrag 4)</t>
  </si>
  <si>
    <t>Salate, diverse, hoher Ertrag</t>
  </si>
  <si>
    <t>Spargel, Bleich-</t>
  </si>
  <si>
    <t>Tomaten mittlerer Ertrag 4)</t>
  </si>
  <si>
    <t>Salate, diverse, mittl. Ertrag</t>
  </si>
  <si>
    <t>Spargel, Grün-</t>
  </si>
  <si>
    <t>Tomaten hoher Ertrag 4)</t>
  </si>
  <si>
    <t>Zwiebeln</t>
  </si>
  <si>
    <t>Tomaten s. hoher Ertrag 4)</t>
  </si>
  <si>
    <t>Schwarzwurzel</t>
  </si>
  <si>
    <t>Bundzwiebeln</t>
  </si>
  <si>
    <t>Zucchetti, Patisson</t>
  </si>
  <si>
    <t>Zuckerhut</t>
  </si>
  <si>
    <t>Verschiedene</t>
  </si>
  <si>
    <t>Doldenblütler</t>
  </si>
  <si>
    <t>Rhabarber</t>
  </si>
  <si>
    <t>Fenchel, Knollen-</t>
  </si>
  <si>
    <t>Kulturcode gemäss AGRIDEA</t>
  </si>
  <si>
    <t>Karotten, Pariser</t>
  </si>
  <si>
    <t>SUISSE-BILANZ</t>
  </si>
  <si>
    <t>Karotten, Bund-, Früh-</t>
  </si>
  <si>
    <t>Jahresbedarf</t>
  </si>
  <si>
    <t>Verarb.-, Lager, hoher Ertrag</t>
  </si>
  <si>
    <t>Zuckermais</t>
  </si>
  <si>
    <t>3)</t>
  </si>
  <si>
    <t>Berechnung nach mittlerem Bedarf</t>
  </si>
  <si>
    <t>Verarb.-, Lager, mittl. Ertrag</t>
  </si>
  <si>
    <t>Gründüngung Nichtlegum.</t>
  </si>
  <si>
    <t>für Freilandkulturen</t>
  </si>
  <si>
    <t>Kleine Gemüsepflanz. 3)</t>
  </si>
  <si>
    <t>4)</t>
  </si>
  <si>
    <t>Erdkulturen</t>
  </si>
  <si>
    <t>Sellerie Knollen-</t>
  </si>
  <si>
    <t>Kräuter, 1-jährig gross</t>
  </si>
  <si>
    <t>Sellerie Stangen-</t>
  </si>
  <si>
    <t>Kräuter, 1-jährig klein</t>
  </si>
  <si>
    <t>Kräuter, 1-jährig mittel</t>
  </si>
  <si>
    <t>Viola (Stiefmütt., Pensée)</t>
  </si>
  <si>
    <t>a Total geschützter Anbau</t>
  </si>
  <si>
    <t>Total Freiland Erstkulturen</t>
  </si>
  <si>
    <t>Total Freiland 2. und 3. Kultur</t>
  </si>
  <si>
    <t>ha Total Freilandkulturen</t>
  </si>
  <si>
    <t>Wegfuhr Ernte- rückst.</t>
  </si>
  <si>
    <t>ha Total Wegfuhr Ernterückstände</t>
  </si>
  <si>
    <t>Cima di rapa</t>
  </si>
  <si>
    <t>Federkohl</t>
  </si>
  <si>
    <t>Rucola ein Schnitt</t>
  </si>
  <si>
    <t>Rucola zwei Schnitte</t>
  </si>
  <si>
    <t>Pastinake</t>
  </si>
  <si>
    <t>Knoblauch</t>
  </si>
  <si>
    <t>2)</t>
  </si>
  <si>
    <t>kg / Richtwert für Eintrag</t>
  </si>
  <si>
    <t>(Wegfuhr) in HODUFLU</t>
  </si>
  <si>
    <t>Zuckerhut Convenience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</si>
</sst>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4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Geneva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7">
    <xf numFmtId="0" fontId="0" fillId="0" borderId="0" xfId="0"/>
    <xf numFmtId="0" fontId="3" fillId="0" borderId="0" xfId="2" applyFont="1" applyProtection="1">
      <protection hidden="1"/>
    </xf>
    <xf numFmtId="0" fontId="2" fillId="0" borderId="0" xfId="2" applyProtection="1">
      <protection hidden="1"/>
    </xf>
    <xf numFmtId="0" fontId="2" fillId="0" borderId="0" xfId="2" applyFill="1" applyProtection="1">
      <protection hidden="1"/>
    </xf>
    <xf numFmtId="0" fontId="2" fillId="0" borderId="0" xfId="2" applyBorder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4" fillId="2" borderId="1" xfId="2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Fill="1" applyAlignment="1" applyProtection="1">
      <alignment horizontal="right"/>
      <protection hidden="1"/>
    </xf>
    <xf numFmtId="0" fontId="4" fillId="0" borderId="0" xfId="2" applyFont="1" applyFill="1" applyBorder="1" applyProtection="1">
      <protection hidden="1"/>
    </xf>
    <xf numFmtId="0" fontId="5" fillId="3" borderId="2" xfId="2" applyFont="1" applyFill="1" applyBorder="1" applyProtection="1">
      <protection hidden="1"/>
    </xf>
    <xf numFmtId="0" fontId="5" fillId="3" borderId="5" xfId="2" applyFont="1" applyFill="1" applyBorder="1" applyProtection="1">
      <protection hidden="1"/>
    </xf>
    <xf numFmtId="0" fontId="5" fillId="3" borderId="6" xfId="2" applyFont="1" applyFill="1" applyBorder="1" applyProtection="1">
      <protection hidden="1"/>
    </xf>
    <xf numFmtId="0" fontId="5" fillId="3" borderId="11" xfId="2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7" fillId="0" borderId="0" xfId="0" applyFont="1" applyProtection="1">
      <protection hidden="1"/>
    </xf>
    <xf numFmtId="0" fontId="8" fillId="3" borderId="2" xfId="2" applyFont="1" applyFill="1" applyBorder="1" applyProtection="1">
      <protection hidden="1"/>
    </xf>
    <xf numFmtId="0" fontId="9" fillId="3" borderId="2" xfId="2" applyFont="1" applyFill="1" applyBorder="1" applyProtection="1">
      <protection hidden="1"/>
    </xf>
    <xf numFmtId="0" fontId="8" fillId="3" borderId="2" xfId="2" applyFont="1" applyFill="1" applyBorder="1" applyAlignment="1" applyProtection="1">
      <alignment horizontal="center"/>
      <protection hidden="1"/>
    </xf>
    <xf numFmtId="0" fontId="8" fillId="3" borderId="4" xfId="2" applyFont="1" applyFill="1" applyBorder="1" applyProtection="1">
      <protection hidden="1"/>
    </xf>
    <xf numFmtId="0" fontId="8" fillId="3" borderId="8" xfId="2" applyFont="1" applyFill="1" applyBorder="1" applyProtection="1">
      <protection hidden="1"/>
    </xf>
    <xf numFmtId="0" fontId="5" fillId="0" borderId="0" xfId="2" applyFont="1" applyFill="1" applyBorder="1" applyAlignment="1" applyProtection="1">
      <alignment horizontal="center" wrapText="1"/>
      <protection hidden="1"/>
    </xf>
    <xf numFmtId="0" fontId="5" fillId="3" borderId="8" xfId="2" applyFont="1" applyFill="1" applyBorder="1" applyProtection="1">
      <protection hidden="1"/>
    </xf>
    <xf numFmtId="0" fontId="5" fillId="0" borderId="10" xfId="2" applyFont="1" applyFill="1" applyBorder="1" applyProtection="1">
      <protection hidden="1"/>
    </xf>
    <xf numFmtId="0" fontId="8" fillId="3" borderId="8" xfId="2" applyFont="1" applyFill="1" applyBorder="1" applyAlignment="1" applyProtection="1">
      <alignment horizontal="center"/>
      <protection hidden="1"/>
    </xf>
    <xf numFmtId="0" fontId="8" fillId="3" borderId="12" xfId="2" applyFont="1" applyFill="1" applyBorder="1" applyProtection="1">
      <protection hidden="1"/>
    </xf>
    <xf numFmtId="0" fontId="5" fillId="3" borderId="12" xfId="2" applyFont="1" applyFill="1" applyBorder="1" applyAlignment="1" applyProtection="1">
      <alignment vertical="center"/>
      <protection hidden="1"/>
    </xf>
    <xf numFmtId="0" fontId="5" fillId="3" borderId="12" xfId="2" applyFont="1" applyFill="1" applyBorder="1" applyAlignment="1" applyProtection="1">
      <alignment horizontal="center" vertical="center"/>
      <protection hidden="1"/>
    </xf>
    <xf numFmtId="49" fontId="5" fillId="3" borderId="12" xfId="2" applyNumberFormat="1" applyFont="1" applyFill="1" applyBorder="1" applyAlignment="1" applyProtection="1">
      <alignment horizontal="center" vertical="center"/>
      <protection hidden="1"/>
    </xf>
    <xf numFmtId="0" fontId="8" fillId="3" borderId="13" xfId="2" applyFont="1" applyFill="1" applyBorder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center" vertical="center"/>
      <protection hidden="1"/>
    </xf>
    <xf numFmtId="0" fontId="8" fillId="3" borderId="14" xfId="2" applyFont="1" applyFill="1" applyBorder="1" applyAlignment="1" applyProtection="1">
      <alignment vertical="center"/>
      <protection hidden="1"/>
    </xf>
    <xf numFmtId="0" fontId="5" fillId="0" borderId="10" xfId="2" applyFont="1" applyBorder="1" applyAlignment="1" applyProtection="1">
      <alignment vertical="center"/>
      <protection hidden="1"/>
    </xf>
    <xf numFmtId="0" fontId="5" fillId="0" borderId="15" xfId="2" applyFont="1" applyBorder="1" applyAlignment="1" applyProtection="1">
      <alignment vertical="center"/>
      <protection hidden="1"/>
    </xf>
    <xf numFmtId="0" fontId="5" fillId="2" borderId="15" xfId="2" applyFont="1" applyFill="1" applyBorder="1" applyAlignment="1" applyProtection="1">
      <alignment vertical="center"/>
      <protection locked="0"/>
    </xf>
    <xf numFmtId="2" fontId="5" fillId="2" borderId="15" xfId="1" applyNumberFormat="1" applyFont="1" applyFill="1" applyBorder="1" applyAlignment="1" applyProtection="1">
      <alignment vertical="center"/>
      <protection locked="0"/>
    </xf>
    <xf numFmtId="0" fontId="5" fillId="0" borderId="16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17" xfId="2" applyFont="1" applyBorder="1" applyAlignment="1" applyProtection="1">
      <alignment vertical="center"/>
      <protection hidden="1"/>
    </xf>
    <xf numFmtId="0" fontId="5" fillId="2" borderId="17" xfId="2" applyFont="1" applyFill="1" applyBorder="1" applyAlignment="1" applyProtection="1">
      <alignment vertical="center"/>
      <protection locked="0"/>
    </xf>
    <xf numFmtId="2" fontId="5" fillId="2" borderId="17" xfId="1" applyNumberFormat="1" applyFont="1" applyFill="1" applyBorder="1" applyAlignment="1" applyProtection="1">
      <alignment vertical="center"/>
      <protection locked="0"/>
    </xf>
    <xf numFmtId="0" fontId="5" fillId="0" borderId="18" xfId="2" applyFont="1" applyBorder="1" applyAlignment="1" applyProtection="1">
      <alignment vertical="center"/>
      <protection hidden="1"/>
    </xf>
    <xf numFmtId="0" fontId="5" fillId="0" borderId="19" xfId="2" applyFont="1" applyBorder="1" applyAlignment="1" applyProtection="1">
      <alignment vertical="center"/>
      <protection hidden="1"/>
    </xf>
    <xf numFmtId="2" fontId="5" fillId="2" borderId="19" xfId="1" applyNumberFormat="1" applyFont="1" applyFill="1" applyBorder="1" applyAlignment="1" applyProtection="1">
      <alignment vertical="center"/>
      <protection locked="0"/>
    </xf>
    <xf numFmtId="0" fontId="5" fillId="0" borderId="20" xfId="2" applyFont="1" applyBorder="1" applyAlignment="1" applyProtection="1">
      <alignment vertical="center"/>
      <protection hidden="1"/>
    </xf>
    <xf numFmtId="0" fontId="5" fillId="3" borderId="21" xfId="2" applyFont="1" applyFill="1" applyBorder="1" applyAlignment="1" applyProtection="1">
      <alignment vertical="center"/>
      <protection hidden="1"/>
    </xf>
    <xf numFmtId="2" fontId="5" fillId="3" borderId="13" xfId="2" applyNumberFormat="1" applyFont="1" applyFill="1" applyBorder="1" applyAlignment="1" applyProtection="1">
      <alignment vertical="center"/>
      <protection hidden="1"/>
    </xf>
    <xf numFmtId="2" fontId="5" fillId="2" borderId="15" xfId="2" applyNumberFormat="1" applyFont="1" applyFill="1" applyBorder="1" applyAlignment="1" applyProtection="1">
      <alignment vertical="center"/>
      <protection locked="0"/>
    </xf>
    <xf numFmtId="2" fontId="5" fillId="2" borderId="17" xfId="2" applyNumberFormat="1" applyFont="1" applyFill="1" applyBorder="1" applyAlignment="1" applyProtection="1">
      <alignment vertical="center"/>
      <protection locked="0"/>
    </xf>
    <xf numFmtId="2" fontId="5" fillId="2" borderId="19" xfId="2" applyNumberFormat="1" applyFont="1" applyFill="1" applyBorder="1" applyAlignment="1" applyProtection="1">
      <alignment vertical="center"/>
      <protection locked="0"/>
    </xf>
    <xf numFmtId="0" fontId="5" fillId="0" borderId="18" xfId="2" applyFont="1" applyBorder="1" applyAlignment="1" applyProtection="1">
      <alignment vertical="center"/>
      <protection locked="0"/>
    </xf>
    <xf numFmtId="0" fontId="5" fillId="0" borderId="20" xfId="2" applyFont="1" applyBorder="1" applyAlignment="1" applyProtection="1">
      <alignment vertical="center"/>
      <protection locked="0"/>
    </xf>
    <xf numFmtId="0" fontId="5" fillId="0" borderId="17" xfId="2" applyFont="1" applyBorder="1" applyAlignment="1" applyProtection="1">
      <alignment vertical="center"/>
      <protection locked="0"/>
    </xf>
    <xf numFmtId="0" fontId="5" fillId="2" borderId="19" xfId="2" applyFont="1" applyFill="1" applyBorder="1" applyAlignment="1" applyProtection="1">
      <alignment vertical="center"/>
      <protection locked="0"/>
    </xf>
    <xf numFmtId="0" fontId="5" fillId="0" borderId="19" xfId="2" applyFont="1" applyBorder="1" applyAlignment="1" applyProtection="1">
      <alignment vertical="center"/>
      <protection locked="0"/>
    </xf>
    <xf numFmtId="0" fontId="5" fillId="0" borderId="6" xfId="2" applyFont="1" applyBorder="1" applyAlignment="1" applyProtection="1">
      <alignment vertical="center"/>
      <protection hidden="1"/>
    </xf>
    <xf numFmtId="0" fontId="5" fillId="0" borderId="3" xfId="2" applyFont="1" applyBorder="1" applyAlignment="1" applyProtection="1">
      <alignment vertical="center"/>
      <protection hidden="1"/>
    </xf>
    <xf numFmtId="0" fontId="5" fillId="0" borderId="7" xfId="2" applyFont="1" applyBorder="1" applyAlignment="1" applyProtection="1">
      <alignment vertical="center"/>
      <protection hidden="1"/>
    </xf>
    <xf numFmtId="0" fontId="5" fillId="0" borderId="11" xfId="2" applyFont="1" applyBorder="1" applyAlignment="1" applyProtection="1">
      <alignment vertical="center"/>
      <protection hidden="1"/>
    </xf>
    <xf numFmtId="0" fontId="5" fillId="0" borderId="9" xfId="2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6" fillId="0" borderId="7" xfId="2" applyFont="1" applyBorder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23" xfId="2" applyFont="1" applyBorder="1" applyAlignment="1" applyProtection="1">
      <alignment vertical="center"/>
      <protection hidden="1"/>
    </xf>
    <xf numFmtId="2" fontId="5" fillId="2" borderId="23" xfId="2" applyNumberFormat="1" applyFont="1" applyFill="1" applyBorder="1" applyAlignment="1" applyProtection="1">
      <alignment vertical="center"/>
      <protection locked="0"/>
    </xf>
    <xf numFmtId="0" fontId="5" fillId="0" borderId="24" xfId="2" applyFont="1" applyBorder="1" applyAlignment="1" applyProtection="1">
      <alignment vertical="center"/>
      <protection hidden="1"/>
    </xf>
    <xf numFmtId="2" fontId="8" fillId="0" borderId="2" xfId="2" applyNumberFormat="1" applyFont="1" applyBorder="1" applyAlignment="1" applyProtection="1">
      <alignment vertical="center"/>
      <protection hidden="1"/>
    </xf>
    <xf numFmtId="2" fontId="8" fillId="0" borderId="5" xfId="2" applyNumberFormat="1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horizontal="right" vertical="center"/>
      <protection hidden="1"/>
    </xf>
    <xf numFmtId="0" fontId="5" fillId="0" borderId="10" xfId="2" applyFont="1" applyFill="1" applyBorder="1" applyAlignment="1" applyProtection="1">
      <alignment horizontal="center" wrapText="1"/>
      <protection hidden="1"/>
    </xf>
    <xf numFmtId="0" fontId="5" fillId="0" borderId="2" xfId="2" applyFont="1" applyBorder="1" applyAlignment="1" applyProtection="1">
      <alignment vertical="center"/>
      <protection hidden="1"/>
    </xf>
    <xf numFmtId="0" fontId="5" fillId="0" borderId="5" xfId="2" applyFont="1" applyBorder="1" applyAlignment="1" applyProtection="1">
      <alignment vertical="center"/>
      <protection hidden="1"/>
    </xf>
    <xf numFmtId="0" fontId="5" fillId="0" borderId="6" xfId="2" applyFont="1" applyBorder="1" applyAlignment="1" applyProtection="1">
      <alignment horizontal="right" vertical="center"/>
      <protection hidden="1"/>
    </xf>
    <xf numFmtId="0" fontId="5" fillId="0" borderId="8" xfId="2" applyFont="1" applyBorder="1" applyAlignment="1" applyProtection="1">
      <alignment vertical="center"/>
      <protection hidden="1"/>
    </xf>
    <xf numFmtId="0" fontId="7" fillId="0" borderId="6" xfId="0" applyFont="1" applyBorder="1" applyProtection="1">
      <protection hidden="1"/>
    </xf>
    <xf numFmtId="0" fontId="10" fillId="0" borderId="16" xfId="0" applyFont="1" applyBorder="1" applyAlignment="1" applyProtection="1">
      <alignment horizontal="right" vertical="center"/>
      <protection hidden="1"/>
    </xf>
    <xf numFmtId="0" fontId="10" fillId="0" borderId="15" xfId="0" applyFont="1" applyBorder="1" applyAlignment="1" applyProtection="1">
      <alignment horizontal="right" vertical="center"/>
      <protection hidden="1"/>
    </xf>
    <xf numFmtId="0" fontId="12" fillId="0" borderId="12" xfId="2" applyFont="1" applyFill="1" applyBorder="1" applyAlignment="1" applyProtection="1">
      <alignment horizontal="center" vertical="center"/>
      <protection hidden="1"/>
    </xf>
    <xf numFmtId="1" fontId="10" fillId="0" borderId="8" xfId="0" applyNumberFormat="1" applyFont="1" applyBorder="1" applyAlignment="1" applyProtection="1">
      <alignment horizontal="right" vertical="center"/>
      <protection hidden="1"/>
    </xf>
    <xf numFmtId="0" fontId="13" fillId="0" borderId="17" xfId="2" applyFont="1" applyBorder="1" applyAlignment="1" applyProtection="1">
      <alignment vertical="center"/>
      <protection hidden="1"/>
    </xf>
    <xf numFmtId="2" fontId="5" fillId="2" borderId="25" xfId="1" applyNumberFormat="1" applyFont="1" applyFill="1" applyBorder="1" applyAlignment="1" applyProtection="1">
      <alignment vertical="center"/>
      <protection locked="0"/>
    </xf>
    <xf numFmtId="2" fontId="6" fillId="3" borderId="22" xfId="2" applyNumberFormat="1" applyFont="1" applyFill="1" applyBorder="1" applyAlignment="1" applyProtection="1">
      <alignment horizontal="right" vertical="center"/>
      <protection hidden="1"/>
    </xf>
    <xf numFmtId="2" fontId="6" fillId="3" borderId="1" xfId="2" applyNumberFormat="1" applyFont="1" applyFill="1" applyBorder="1" applyAlignment="1" applyProtection="1">
      <alignment horizontal="right" vertical="center"/>
      <protection hidden="1"/>
    </xf>
    <xf numFmtId="0" fontId="11" fillId="0" borderId="4" xfId="2" applyFont="1" applyFill="1" applyBorder="1" applyAlignment="1" applyProtection="1">
      <alignment horizontal="center" wrapText="1"/>
      <protection hidden="1"/>
    </xf>
    <xf numFmtId="0" fontId="11" fillId="0" borderId="10" xfId="2" applyFont="1" applyFill="1" applyBorder="1" applyAlignment="1" applyProtection="1">
      <alignment horizontal="center" wrapText="1"/>
      <protection hidden="1"/>
    </xf>
    <xf numFmtId="1" fontId="6" fillId="3" borderId="22" xfId="2" applyNumberFormat="1" applyFont="1" applyFill="1" applyBorder="1" applyAlignment="1" applyProtection="1">
      <alignment horizontal="right" vertical="center"/>
      <protection hidden="1"/>
    </xf>
    <xf numFmtId="1" fontId="6" fillId="3" borderId="1" xfId="2" applyNumberFormat="1" applyFont="1" applyFill="1" applyBorder="1" applyAlignment="1" applyProtection="1">
      <alignment horizontal="right" vertical="center"/>
      <protection hidden="1"/>
    </xf>
    <xf numFmtId="0" fontId="5" fillId="3" borderId="6" xfId="2" applyFont="1" applyFill="1" applyBorder="1" applyAlignment="1" applyProtection="1">
      <alignment horizontal="center"/>
      <protection hidden="1"/>
    </xf>
    <xf numFmtId="0" fontId="5" fillId="3" borderId="7" xfId="2" applyFont="1" applyFill="1" applyBorder="1" applyAlignment="1" applyProtection="1">
      <alignment horizontal="center"/>
      <protection hidden="1"/>
    </xf>
    <xf numFmtId="0" fontId="8" fillId="3" borderId="13" xfId="2" applyFont="1" applyFill="1" applyBorder="1" applyAlignment="1" applyProtection="1">
      <alignment horizontal="left" vertical="center"/>
      <protection hidden="1"/>
    </xf>
    <xf numFmtId="0" fontId="8" fillId="3" borderId="14" xfId="2" applyFont="1" applyFill="1" applyBorder="1" applyAlignment="1" applyProtection="1">
      <alignment horizontal="left" vertical="center"/>
      <protection hidden="1"/>
    </xf>
    <xf numFmtId="0" fontId="8" fillId="3" borderId="2" xfId="2" applyFont="1" applyFill="1" applyBorder="1" applyAlignment="1" applyProtection="1">
      <alignment horizontal="center"/>
      <protection hidden="1"/>
    </xf>
    <xf numFmtId="0" fontId="8" fillId="3" borderId="3" xfId="2" applyFont="1" applyFill="1" applyBorder="1" applyAlignment="1" applyProtection="1">
      <alignment horizontal="center"/>
      <protection hidden="1"/>
    </xf>
    <xf numFmtId="0" fontId="4" fillId="2" borderId="1" xfId="2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horizontal="left" vertical="center" wrapText="1"/>
      <protection hidden="1"/>
    </xf>
    <xf numFmtId="0" fontId="10" fillId="0" borderId="9" xfId="0" applyFont="1" applyBorder="1" applyAlignment="1" applyProtection="1">
      <alignment horizontal="left" vertical="center" wrapText="1"/>
      <protection hidden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workbookViewId="0">
      <selection activeCell="B47" sqref="B47"/>
    </sheetView>
  </sheetViews>
  <sheetFormatPr baseColWidth="10" defaultColWidth="10" defaultRowHeight="14.25"/>
  <cols>
    <col min="1" max="1" width="2.875" style="8" customWidth="1"/>
    <col min="2" max="3" width="5.125" style="8" customWidth="1"/>
    <col min="4" max="4" width="18.375" style="8" customWidth="1"/>
    <col min="5" max="5" width="5.125" style="17" customWidth="1"/>
    <col min="6" max="6" width="0.875" style="16" customWidth="1"/>
    <col min="7" max="7" width="2.875" style="8" customWidth="1"/>
    <col min="8" max="9" width="5.125" style="8" customWidth="1"/>
    <col min="10" max="10" width="16.875" style="8" customWidth="1"/>
    <col min="11" max="11" width="5.125" style="17" customWidth="1"/>
    <col min="12" max="12" width="0.875" style="8" customWidth="1"/>
    <col min="13" max="13" width="2.875" style="8" customWidth="1"/>
    <col min="14" max="14" width="4.625" style="8" customWidth="1"/>
    <col min="15" max="15" width="17.75" style="8" customWidth="1"/>
    <col min="16" max="16384" width="10" style="8"/>
  </cols>
  <sheetData>
    <row r="1" spans="1:15" ht="24.95" customHeight="1">
      <c r="A1" s="1" t="s">
        <v>0</v>
      </c>
      <c r="B1" s="2"/>
      <c r="C1" s="2"/>
      <c r="D1" s="2"/>
      <c r="E1" s="3"/>
      <c r="F1" s="4"/>
      <c r="G1" s="2"/>
      <c r="H1" s="5" t="s">
        <v>1</v>
      </c>
      <c r="I1" s="102"/>
      <c r="J1" s="102"/>
      <c r="K1" s="102"/>
      <c r="L1" s="6"/>
      <c r="M1" s="6"/>
      <c r="N1" s="5" t="s">
        <v>2</v>
      </c>
      <c r="O1" s="7"/>
    </row>
    <row r="2" spans="1:15" ht="24.95" customHeight="1">
      <c r="A2" s="1"/>
      <c r="B2" s="2"/>
      <c r="C2" s="2"/>
      <c r="D2" s="2"/>
      <c r="E2" s="3"/>
      <c r="F2" s="4"/>
      <c r="G2" s="2"/>
      <c r="H2" s="5"/>
      <c r="I2" s="102"/>
      <c r="J2" s="102"/>
      <c r="K2" s="102"/>
      <c r="L2" s="9"/>
      <c r="M2" s="9"/>
      <c r="N2" s="10"/>
      <c r="O2" s="11"/>
    </row>
    <row r="3" spans="1:15">
      <c r="A3" s="2"/>
      <c r="B3" s="2"/>
      <c r="C3" s="2"/>
      <c r="D3" s="2"/>
      <c r="E3" s="3"/>
      <c r="F3" s="4"/>
      <c r="G3" s="2"/>
      <c r="H3" s="2"/>
      <c r="I3" s="2"/>
      <c r="J3" s="2"/>
      <c r="K3" s="3"/>
      <c r="L3" s="2"/>
      <c r="M3" s="2"/>
      <c r="N3" s="2"/>
      <c r="O3" s="2"/>
    </row>
    <row r="4" spans="1:15" ht="14.25" customHeight="1">
      <c r="A4" s="12" t="s">
        <v>3</v>
      </c>
      <c r="B4" s="100" t="s">
        <v>4</v>
      </c>
      <c r="C4" s="101"/>
      <c r="D4" s="19" t="s">
        <v>5</v>
      </c>
      <c r="E4" s="92" t="s">
        <v>117</v>
      </c>
      <c r="F4" s="78"/>
      <c r="G4" s="12" t="s">
        <v>3</v>
      </c>
      <c r="H4" s="100" t="s">
        <v>4</v>
      </c>
      <c r="I4" s="101"/>
      <c r="J4" s="20" t="s">
        <v>6</v>
      </c>
      <c r="K4" s="92" t="s">
        <v>117</v>
      </c>
      <c r="L4" s="26"/>
      <c r="M4" s="13" t="s">
        <v>3</v>
      </c>
      <c r="N4" s="21" t="s">
        <v>7</v>
      </c>
      <c r="O4" s="22" t="s">
        <v>8</v>
      </c>
    </row>
    <row r="5" spans="1:15">
      <c r="A5" s="14"/>
      <c r="B5" s="96" t="s">
        <v>9</v>
      </c>
      <c r="C5" s="97"/>
      <c r="D5" s="23"/>
      <c r="E5" s="93"/>
      <c r="F5" s="24"/>
      <c r="G5" s="14"/>
      <c r="H5" s="96" t="s">
        <v>9</v>
      </c>
      <c r="I5" s="97"/>
      <c r="J5" s="25"/>
      <c r="K5" s="93"/>
      <c r="L5" s="26"/>
      <c r="M5" s="15"/>
      <c r="N5" s="27" t="s">
        <v>10</v>
      </c>
      <c r="O5" s="28" t="s">
        <v>11</v>
      </c>
    </row>
    <row r="6" spans="1:15">
      <c r="A6" s="29"/>
      <c r="B6" s="30">
        <v>1</v>
      </c>
      <c r="C6" s="31" t="s">
        <v>12</v>
      </c>
      <c r="D6" s="32" t="s">
        <v>13</v>
      </c>
      <c r="E6" s="86" t="s">
        <v>4</v>
      </c>
      <c r="F6" s="33"/>
      <c r="G6" s="29"/>
      <c r="H6" s="30">
        <v>1</v>
      </c>
      <c r="I6" s="31" t="s">
        <v>12</v>
      </c>
      <c r="J6" s="34" t="s">
        <v>16</v>
      </c>
      <c r="K6" s="86" t="s">
        <v>4</v>
      </c>
      <c r="L6" s="35"/>
      <c r="M6" s="36">
        <v>600</v>
      </c>
      <c r="N6" s="37"/>
      <c r="O6" s="36" t="s">
        <v>17</v>
      </c>
    </row>
    <row r="7" spans="1:15">
      <c r="A7" s="36">
        <v>401</v>
      </c>
      <c r="B7" s="38"/>
      <c r="C7" s="38"/>
      <c r="D7" s="39" t="s">
        <v>18</v>
      </c>
      <c r="E7" s="38"/>
      <c r="F7" s="40"/>
      <c r="G7" s="36">
        <v>424</v>
      </c>
      <c r="H7" s="38"/>
      <c r="I7" s="38"/>
      <c r="J7" s="36" t="s">
        <v>19</v>
      </c>
      <c r="K7" s="38"/>
      <c r="L7" s="35"/>
      <c r="M7" s="41">
        <v>601</v>
      </c>
      <c r="N7" s="42"/>
      <c r="O7" s="41" t="s">
        <v>20</v>
      </c>
    </row>
    <row r="8" spans="1:15">
      <c r="A8" s="41">
        <v>402</v>
      </c>
      <c r="B8" s="43"/>
      <c r="C8" s="43"/>
      <c r="D8" s="44" t="s">
        <v>21</v>
      </c>
      <c r="E8" s="43"/>
      <c r="F8" s="40"/>
      <c r="G8" s="41">
        <v>432</v>
      </c>
      <c r="H8" s="43"/>
      <c r="I8" s="43"/>
      <c r="J8" s="41" t="s">
        <v>22</v>
      </c>
      <c r="K8" s="43"/>
      <c r="L8" s="35"/>
      <c r="M8" s="41">
        <v>602</v>
      </c>
      <c r="N8" s="42"/>
      <c r="O8" s="41" t="s">
        <v>23</v>
      </c>
    </row>
    <row r="9" spans="1:15">
      <c r="A9" s="41">
        <v>405</v>
      </c>
      <c r="B9" s="43"/>
      <c r="C9" s="43"/>
      <c r="D9" s="44" t="s">
        <v>24</v>
      </c>
      <c r="E9" s="43"/>
      <c r="F9" s="40"/>
      <c r="G9" s="41">
        <v>451</v>
      </c>
      <c r="H9" s="43"/>
      <c r="I9" s="43"/>
      <c r="J9" s="41" t="s">
        <v>25</v>
      </c>
      <c r="K9" s="43"/>
      <c r="L9" s="35"/>
      <c r="M9" s="41">
        <v>603</v>
      </c>
      <c r="N9" s="42"/>
      <c r="O9" s="41" t="s">
        <v>26</v>
      </c>
    </row>
    <row r="10" spans="1:15">
      <c r="A10" s="41"/>
      <c r="B10" s="43"/>
      <c r="C10" s="43"/>
      <c r="D10" s="44" t="s">
        <v>119</v>
      </c>
      <c r="E10" s="43"/>
      <c r="F10" s="40"/>
      <c r="G10" s="45">
        <v>452</v>
      </c>
      <c r="H10" s="46"/>
      <c r="I10" s="46"/>
      <c r="J10" s="47" t="s">
        <v>28</v>
      </c>
      <c r="K10" s="46"/>
      <c r="L10" s="35"/>
      <c r="M10" s="41">
        <v>623</v>
      </c>
      <c r="N10" s="42"/>
      <c r="O10" s="41" t="s">
        <v>29</v>
      </c>
    </row>
    <row r="11" spans="1:15">
      <c r="A11" s="41">
        <v>407</v>
      </c>
      <c r="B11" s="43"/>
      <c r="C11" s="43"/>
      <c r="D11" s="44" t="s">
        <v>27</v>
      </c>
      <c r="E11" s="43"/>
      <c r="F11" s="40"/>
      <c r="G11" s="48"/>
      <c r="H11" s="49"/>
      <c r="I11" s="49"/>
      <c r="J11" s="98" t="s">
        <v>31</v>
      </c>
      <c r="K11" s="99"/>
      <c r="L11" s="35"/>
      <c r="M11" s="41">
        <v>604</v>
      </c>
      <c r="N11" s="42"/>
      <c r="O11" s="41" t="s">
        <v>32</v>
      </c>
    </row>
    <row r="12" spans="1:15">
      <c r="A12" s="41"/>
      <c r="B12" s="43"/>
      <c r="C12" s="43"/>
      <c r="D12" s="44" t="s">
        <v>120</v>
      </c>
      <c r="E12" s="43"/>
      <c r="F12" s="40"/>
      <c r="G12" s="36">
        <v>403</v>
      </c>
      <c r="H12" s="50"/>
      <c r="I12" s="50"/>
      <c r="J12" s="39" t="s">
        <v>34</v>
      </c>
      <c r="K12" s="50"/>
      <c r="L12" s="35"/>
      <c r="M12" s="41">
        <v>605</v>
      </c>
      <c r="N12" s="42"/>
      <c r="O12" s="41" t="s">
        <v>19</v>
      </c>
    </row>
    <row r="13" spans="1:15">
      <c r="A13" s="41">
        <v>415</v>
      </c>
      <c r="B13" s="43"/>
      <c r="C13" s="43"/>
      <c r="D13" s="44" t="s">
        <v>30</v>
      </c>
      <c r="E13" s="43"/>
      <c r="F13" s="40"/>
      <c r="G13" s="41">
        <v>404</v>
      </c>
      <c r="H13" s="51"/>
      <c r="I13" s="51"/>
      <c r="J13" s="44" t="s">
        <v>36</v>
      </c>
      <c r="K13" s="51"/>
      <c r="L13" s="35"/>
      <c r="M13" s="41">
        <v>606</v>
      </c>
      <c r="N13" s="42"/>
      <c r="O13" s="41" t="s">
        <v>37</v>
      </c>
    </row>
    <row r="14" spans="1:15">
      <c r="A14" s="41">
        <v>416</v>
      </c>
      <c r="B14" s="43"/>
      <c r="C14" s="43"/>
      <c r="D14" s="44" t="s">
        <v>33</v>
      </c>
      <c r="E14" s="43"/>
      <c r="F14" s="40"/>
      <c r="G14" s="41">
        <v>411</v>
      </c>
      <c r="H14" s="51"/>
      <c r="I14" s="51"/>
      <c r="J14" s="44" t="s">
        <v>38</v>
      </c>
      <c r="K14" s="51"/>
      <c r="L14" s="35"/>
      <c r="M14" s="41">
        <v>607</v>
      </c>
      <c r="N14" s="42"/>
      <c r="O14" s="41" t="s">
        <v>39</v>
      </c>
    </row>
    <row r="15" spans="1:15">
      <c r="A15" s="41">
        <v>417</v>
      </c>
      <c r="B15" s="43"/>
      <c r="C15" s="43"/>
      <c r="D15" s="44" t="s">
        <v>35</v>
      </c>
      <c r="E15" s="43"/>
      <c r="F15" s="40"/>
      <c r="G15" s="41">
        <v>412</v>
      </c>
      <c r="H15" s="51"/>
      <c r="I15" s="51"/>
      <c r="J15" s="44" t="s">
        <v>41</v>
      </c>
      <c r="K15" s="51"/>
      <c r="L15" s="35"/>
      <c r="M15" s="41">
        <v>608</v>
      </c>
      <c r="N15" s="42"/>
      <c r="O15" s="41" t="s">
        <v>42</v>
      </c>
    </row>
    <row r="16" spans="1:15">
      <c r="A16" s="41">
        <v>422</v>
      </c>
      <c r="B16" s="43"/>
      <c r="C16" s="43"/>
      <c r="D16" s="44" t="s">
        <v>32</v>
      </c>
      <c r="E16" s="43"/>
      <c r="F16" s="40"/>
      <c r="G16" s="45"/>
      <c r="H16" s="52"/>
      <c r="I16" s="52"/>
      <c r="J16" s="54" t="s">
        <v>58</v>
      </c>
      <c r="K16" s="52"/>
      <c r="L16" s="35"/>
      <c r="M16" s="41">
        <v>609</v>
      </c>
      <c r="N16" s="42"/>
      <c r="O16" s="41" t="s">
        <v>44</v>
      </c>
    </row>
    <row r="17" spans="1:15">
      <c r="A17" s="41">
        <v>423</v>
      </c>
      <c r="B17" s="43"/>
      <c r="C17" s="43"/>
      <c r="D17" s="44" t="s">
        <v>40</v>
      </c>
      <c r="E17" s="43"/>
      <c r="F17" s="40"/>
      <c r="G17" s="48"/>
      <c r="H17" s="49"/>
      <c r="I17" s="49"/>
      <c r="J17" s="98" t="s">
        <v>46</v>
      </c>
      <c r="K17" s="99"/>
      <c r="L17" s="35"/>
      <c r="M17" s="41">
        <v>610</v>
      </c>
      <c r="N17" s="42"/>
      <c r="O17" s="41" t="s">
        <v>47</v>
      </c>
    </row>
    <row r="18" spans="1:15">
      <c r="A18" s="41">
        <v>431</v>
      </c>
      <c r="B18" s="43"/>
      <c r="C18" s="43"/>
      <c r="D18" s="44" t="s">
        <v>43</v>
      </c>
      <c r="E18" s="43"/>
      <c r="F18" s="40"/>
      <c r="G18" s="36">
        <v>414</v>
      </c>
      <c r="H18" s="50"/>
      <c r="I18" s="50"/>
      <c r="J18" s="39" t="s">
        <v>49</v>
      </c>
      <c r="K18" s="50"/>
      <c r="L18" s="35"/>
      <c r="M18" s="41">
        <v>430</v>
      </c>
      <c r="N18" s="42"/>
      <c r="O18" s="41" t="s">
        <v>50</v>
      </c>
    </row>
    <row r="19" spans="1:15">
      <c r="A19" s="41">
        <v>433</v>
      </c>
      <c r="B19" s="43"/>
      <c r="C19" s="43"/>
      <c r="D19" s="44" t="s">
        <v>45</v>
      </c>
      <c r="E19" s="43"/>
      <c r="F19" s="40"/>
      <c r="G19" s="41">
        <v>427</v>
      </c>
      <c r="H19" s="51"/>
      <c r="I19" s="51"/>
      <c r="J19" s="44" t="s">
        <v>52</v>
      </c>
      <c r="K19" s="51"/>
      <c r="L19" s="35"/>
      <c r="M19" s="41">
        <v>611</v>
      </c>
      <c r="N19" s="42"/>
      <c r="O19" s="41" t="s">
        <v>53</v>
      </c>
    </row>
    <row r="20" spans="1:15">
      <c r="A20" s="41">
        <v>435</v>
      </c>
      <c r="B20" s="43"/>
      <c r="C20" s="43"/>
      <c r="D20" s="44" t="s">
        <v>48</v>
      </c>
      <c r="E20" s="43"/>
      <c r="F20" s="40"/>
      <c r="G20" s="41">
        <v>457</v>
      </c>
      <c r="H20" s="51"/>
      <c r="I20" s="51"/>
      <c r="J20" s="44" t="s">
        <v>55</v>
      </c>
      <c r="K20" s="51"/>
      <c r="L20" s="35"/>
      <c r="M20" s="41">
        <v>612</v>
      </c>
      <c r="N20" s="42"/>
      <c r="O20" s="41" t="s">
        <v>56</v>
      </c>
    </row>
    <row r="21" spans="1:15">
      <c r="A21" s="88">
        <v>437</v>
      </c>
      <c r="B21" s="43"/>
      <c r="C21" s="43"/>
      <c r="D21" s="44" t="s">
        <v>121</v>
      </c>
      <c r="E21" s="43"/>
      <c r="F21" s="40"/>
      <c r="G21" s="45"/>
      <c r="H21" s="52"/>
      <c r="I21" s="52"/>
      <c r="J21" s="54" t="s">
        <v>58</v>
      </c>
      <c r="K21" s="52"/>
      <c r="L21" s="35"/>
      <c r="M21" s="41">
        <v>624</v>
      </c>
      <c r="N21" s="42"/>
      <c r="O21" s="41" t="s">
        <v>59</v>
      </c>
    </row>
    <row r="22" spans="1:15">
      <c r="A22" s="88">
        <v>461</v>
      </c>
      <c r="B22" s="43"/>
      <c r="C22" s="43"/>
      <c r="D22" s="44" t="s">
        <v>122</v>
      </c>
      <c r="E22" s="43"/>
      <c r="F22" s="40"/>
      <c r="G22" s="48"/>
      <c r="H22" s="49"/>
      <c r="I22" s="49"/>
      <c r="J22" s="98" t="s">
        <v>60</v>
      </c>
      <c r="K22" s="99"/>
      <c r="L22" s="35"/>
      <c r="M22" s="41">
        <v>625</v>
      </c>
      <c r="N22" s="42"/>
      <c r="O22" s="41" t="s">
        <v>61</v>
      </c>
    </row>
    <row r="23" spans="1:15">
      <c r="A23" s="41">
        <v>436</v>
      </c>
      <c r="B23" s="43"/>
      <c r="C23" s="43"/>
      <c r="D23" s="44" t="s">
        <v>51</v>
      </c>
      <c r="E23" s="43"/>
      <c r="F23" s="40"/>
      <c r="G23" s="36">
        <v>400</v>
      </c>
      <c r="H23" s="50"/>
      <c r="I23" s="50"/>
      <c r="J23" s="39" t="s">
        <v>62</v>
      </c>
      <c r="K23" s="50"/>
      <c r="L23" s="35"/>
      <c r="M23" s="41">
        <v>613</v>
      </c>
      <c r="N23" s="42"/>
      <c r="O23" s="41" t="s">
        <v>63</v>
      </c>
    </row>
    <row r="24" spans="1:15">
      <c r="A24" s="41">
        <v>455</v>
      </c>
      <c r="B24" s="43"/>
      <c r="C24" s="43"/>
      <c r="D24" s="44" t="s">
        <v>54</v>
      </c>
      <c r="E24" s="43"/>
      <c r="F24" s="40"/>
      <c r="G24" s="41">
        <v>453</v>
      </c>
      <c r="H24" s="51"/>
      <c r="I24" s="51"/>
      <c r="J24" s="44" t="s">
        <v>65</v>
      </c>
      <c r="K24" s="51"/>
      <c r="L24" s="35"/>
      <c r="M24" s="41">
        <v>614</v>
      </c>
      <c r="N24" s="42"/>
      <c r="O24" s="41" t="s">
        <v>66</v>
      </c>
    </row>
    <row r="25" spans="1:15">
      <c r="A25" s="41">
        <v>456</v>
      </c>
      <c r="B25" s="43"/>
      <c r="C25" s="43"/>
      <c r="D25" s="44" t="s">
        <v>57</v>
      </c>
      <c r="E25" s="43"/>
      <c r="F25" s="40"/>
      <c r="G25" s="45"/>
      <c r="H25" s="52"/>
      <c r="I25" s="52"/>
      <c r="J25" s="54" t="s">
        <v>58</v>
      </c>
      <c r="K25" s="52"/>
      <c r="L25" s="35"/>
      <c r="M25" s="41">
        <v>615</v>
      </c>
      <c r="N25" s="42"/>
      <c r="O25" s="41" t="s">
        <v>68</v>
      </c>
    </row>
    <row r="26" spans="1:15">
      <c r="A26" s="41"/>
      <c r="B26" s="43"/>
      <c r="C26" s="43"/>
      <c r="D26" s="53" t="s">
        <v>58</v>
      </c>
      <c r="E26" s="43"/>
      <c r="F26" s="40"/>
      <c r="G26" s="48"/>
      <c r="H26" s="49"/>
      <c r="I26" s="49"/>
      <c r="J26" s="98" t="s">
        <v>70</v>
      </c>
      <c r="K26" s="99"/>
      <c r="L26" s="35"/>
      <c r="M26" s="41">
        <v>616</v>
      </c>
      <c r="N26" s="42"/>
      <c r="O26" s="41" t="s">
        <v>71</v>
      </c>
    </row>
    <row r="27" spans="1:15">
      <c r="A27" s="48"/>
      <c r="B27" s="49"/>
      <c r="C27" s="49"/>
      <c r="D27" s="98" t="s">
        <v>64</v>
      </c>
      <c r="E27" s="99"/>
      <c r="F27" s="40"/>
      <c r="G27" s="36"/>
      <c r="H27" s="50"/>
      <c r="I27" s="50"/>
      <c r="J27" s="39" t="s">
        <v>124</v>
      </c>
      <c r="K27" s="50"/>
      <c r="L27" s="35"/>
      <c r="M27" s="41">
        <v>617</v>
      </c>
      <c r="N27" s="42"/>
      <c r="O27" s="41" t="s">
        <v>73</v>
      </c>
    </row>
    <row r="28" spans="1:15">
      <c r="A28" s="36">
        <v>406</v>
      </c>
      <c r="B28" s="38"/>
      <c r="C28" s="38"/>
      <c r="D28" s="39" t="s">
        <v>67</v>
      </c>
      <c r="E28" s="38"/>
      <c r="F28" s="40"/>
      <c r="G28" s="70">
        <v>426</v>
      </c>
      <c r="H28" s="71"/>
      <c r="I28" s="71"/>
      <c r="J28" s="72" t="s">
        <v>39</v>
      </c>
      <c r="K28" s="71"/>
      <c r="L28" s="35"/>
      <c r="M28" s="41">
        <v>618</v>
      </c>
      <c r="N28" s="42"/>
      <c r="O28" s="41" t="s">
        <v>75</v>
      </c>
    </row>
    <row r="29" spans="1:15">
      <c r="A29" s="41">
        <v>408</v>
      </c>
      <c r="B29" s="43"/>
      <c r="C29" s="43"/>
      <c r="D29" s="44" t="s">
        <v>69</v>
      </c>
      <c r="E29" s="43"/>
      <c r="F29" s="40"/>
      <c r="G29" s="41">
        <v>443</v>
      </c>
      <c r="H29" s="51"/>
      <c r="I29" s="51"/>
      <c r="J29" s="44" t="s">
        <v>66</v>
      </c>
      <c r="K29" s="51"/>
      <c r="L29" s="35"/>
      <c r="M29" s="41">
        <v>619</v>
      </c>
      <c r="N29" s="42"/>
      <c r="O29" s="41" t="s">
        <v>78</v>
      </c>
    </row>
    <row r="30" spans="1:15">
      <c r="A30" s="41">
        <v>409</v>
      </c>
      <c r="B30" s="43"/>
      <c r="C30" s="43"/>
      <c r="D30" s="44" t="s">
        <v>72</v>
      </c>
      <c r="E30" s="43"/>
      <c r="F30" s="40"/>
      <c r="G30" s="41">
        <v>448</v>
      </c>
      <c r="H30" s="51"/>
      <c r="I30" s="51"/>
      <c r="J30" s="44" t="s">
        <v>77</v>
      </c>
      <c r="K30" s="51"/>
      <c r="L30" s="35"/>
      <c r="M30" s="41">
        <v>621</v>
      </c>
      <c r="N30" s="42"/>
      <c r="O30" s="41" t="s">
        <v>81</v>
      </c>
    </row>
    <row r="31" spans="1:15">
      <c r="A31" s="41">
        <v>410</v>
      </c>
      <c r="B31" s="43"/>
      <c r="C31" s="43"/>
      <c r="D31" s="44" t="s">
        <v>74</v>
      </c>
      <c r="E31" s="43"/>
      <c r="F31" s="40"/>
      <c r="G31" s="41">
        <v>449</v>
      </c>
      <c r="H31" s="51"/>
      <c r="I31" s="51"/>
      <c r="J31" s="44" t="s">
        <v>80</v>
      </c>
      <c r="K31" s="51"/>
      <c r="L31" s="35"/>
      <c r="M31" s="41">
        <v>622</v>
      </c>
      <c r="N31" s="42"/>
      <c r="O31" s="41" t="s">
        <v>83</v>
      </c>
    </row>
    <row r="32" spans="1:15">
      <c r="A32" s="41">
        <v>438</v>
      </c>
      <c r="B32" s="43"/>
      <c r="C32" s="43"/>
      <c r="D32" s="44" t="s">
        <v>76</v>
      </c>
      <c r="E32" s="43"/>
      <c r="F32" s="40"/>
      <c r="G32" s="41">
        <v>460</v>
      </c>
      <c r="H32" s="51"/>
      <c r="I32" s="51"/>
      <c r="J32" s="44" t="s">
        <v>82</v>
      </c>
      <c r="K32" s="51"/>
      <c r="L32" s="35"/>
      <c r="M32" s="41">
        <v>620</v>
      </c>
      <c r="N32" s="42"/>
      <c r="O32" s="41" t="s">
        <v>86</v>
      </c>
    </row>
    <row r="33" spans="1:15">
      <c r="A33" s="41">
        <v>439</v>
      </c>
      <c r="B33" s="43"/>
      <c r="C33" s="43"/>
      <c r="D33" s="44" t="s">
        <v>79</v>
      </c>
      <c r="E33" s="43"/>
      <c r="F33" s="40"/>
      <c r="G33" s="45"/>
      <c r="H33" s="52"/>
      <c r="I33" s="52"/>
      <c r="J33" s="47" t="s">
        <v>85</v>
      </c>
      <c r="K33" s="52"/>
      <c r="L33" s="35"/>
      <c r="M33" s="41"/>
      <c r="N33" s="42"/>
      <c r="O33" s="55" t="s">
        <v>58</v>
      </c>
    </row>
    <row r="34" spans="1:15">
      <c r="A34" s="41">
        <v>444</v>
      </c>
      <c r="B34" s="43"/>
      <c r="C34" s="43"/>
      <c r="D34" s="44" t="s">
        <v>68</v>
      </c>
      <c r="E34" s="43"/>
      <c r="F34" s="40"/>
      <c r="G34" s="48"/>
      <c r="H34" s="49"/>
      <c r="I34" s="49"/>
      <c r="J34" s="98" t="s">
        <v>88</v>
      </c>
      <c r="K34" s="99"/>
      <c r="L34" s="35"/>
      <c r="M34" s="45"/>
      <c r="N34" s="56"/>
      <c r="O34" s="57" t="s">
        <v>58</v>
      </c>
    </row>
    <row r="35" spans="1:15">
      <c r="A35" s="41">
        <v>445</v>
      </c>
      <c r="B35" s="43"/>
      <c r="C35" s="43"/>
      <c r="D35" s="44" t="s">
        <v>84</v>
      </c>
      <c r="E35" s="43"/>
      <c r="F35" s="40"/>
      <c r="G35" s="36">
        <v>428</v>
      </c>
      <c r="H35" s="38"/>
      <c r="I35" s="38"/>
      <c r="J35" s="39" t="s">
        <v>42</v>
      </c>
      <c r="K35" s="38"/>
      <c r="L35" s="58"/>
      <c r="M35" s="79"/>
      <c r="N35" s="80"/>
      <c r="O35" s="59"/>
    </row>
    <row r="36" spans="1:15">
      <c r="A36" s="41">
        <v>458</v>
      </c>
      <c r="B36" s="43"/>
      <c r="C36" s="43"/>
      <c r="D36" s="44" t="s">
        <v>87</v>
      </c>
      <c r="E36" s="43"/>
      <c r="F36" s="40"/>
      <c r="G36" s="41">
        <v>434</v>
      </c>
      <c r="H36" s="43"/>
      <c r="I36" s="43"/>
      <c r="J36" s="44" t="s">
        <v>90</v>
      </c>
      <c r="K36" s="43"/>
      <c r="L36" s="58"/>
      <c r="M36" s="81" t="s">
        <v>3</v>
      </c>
      <c r="N36" s="40" t="s">
        <v>92</v>
      </c>
      <c r="O36" s="60"/>
    </row>
    <row r="37" spans="1:15">
      <c r="A37" s="41">
        <v>462</v>
      </c>
      <c r="B37" s="43"/>
      <c r="C37" s="43"/>
      <c r="D37" s="44" t="s">
        <v>128</v>
      </c>
      <c r="E37" s="89"/>
      <c r="F37" s="40"/>
      <c r="G37" s="41">
        <v>459</v>
      </c>
      <c r="H37" s="43"/>
      <c r="I37" s="43"/>
      <c r="J37" s="44" t="s">
        <v>98</v>
      </c>
      <c r="K37" s="43"/>
      <c r="L37" s="58"/>
      <c r="M37" s="81"/>
      <c r="N37" s="40" t="s">
        <v>94</v>
      </c>
      <c r="O37" s="60"/>
    </row>
    <row r="38" spans="1:15">
      <c r="A38" s="45"/>
      <c r="B38" s="46"/>
      <c r="C38" s="46"/>
      <c r="D38" s="54" t="s">
        <v>58</v>
      </c>
      <c r="E38" s="46"/>
      <c r="F38" s="40"/>
      <c r="G38" s="41">
        <v>481</v>
      </c>
      <c r="H38" s="43"/>
      <c r="I38" s="43"/>
      <c r="J38" s="41" t="s">
        <v>102</v>
      </c>
      <c r="K38" s="43"/>
      <c r="L38" s="40"/>
      <c r="M38" s="81" t="s">
        <v>125</v>
      </c>
      <c r="N38" s="40" t="s">
        <v>96</v>
      </c>
      <c r="O38" s="60"/>
    </row>
    <row r="39" spans="1:15">
      <c r="A39" s="48"/>
      <c r="B39" s="49"/>
      <c r="C39" s="49"/>
      <c r="D39" s="98" t="s">
        <v>89</v>
      </c>
      <c r="E39" s="99"/>
      <c r="F39" s="40"/>
      <c r="G39" s="41">
        <v>490</v>
      </c>
      <c r="H39" s="43"/>
      <c r="I39" s="43"/>
      <c r="J39" s="41" t="s">
        <v>104</v>
      </c>
      <c r="K39" s="43"/>
      <c r="L39" s="40"/>
      <c r="M39" s="81" t="s">
        <v>99</v>
      </c>
      <c r="N39" s="40" t="s">
        <v>100</v>
      </c>
      <c r="O39" s="60"/>
    </row>
    <row r="40" spans="1:15">
      <c r="A40" s="36">
        <v>413</v>
      </c>
      <c r="B40" s="38"/>
      <c r="C40" s="38"/>
      <c r="D40" s="39" t="s">
        <v>91</v>
      </c>
      <c r="E40" s="38"/>
      <c r="F40" s="40"/>
      <c r="G40" s="41">
        <v>519</v>
      </c>
      <c r="H40" s="43"/>
      <c r="I40" s="43"/>
      <c r="J40" s="41" t="s">
        <v>108</v>
      </c>
      <c r="K40" s="43"/>
      <c r="L40" s="40"/>
      <c r="M40" s="81"/>
      <c r="N40" s="40" t="s">
        <v>103</v>
      </c>
      <c r="O40" s="60"/>
    </row>
    <row r="41" spans="1:15">
      <c r="A41" s="41">
        <v>419</v>
      </c>
      <c r="B41" s="43"/>
      <c r="C41" s="43"/>
      <c r="D41" s="44" t="s">
        <v>93</v>
      </c>
      <c r="E41" s="43"/>
      <c r="F41" s="40"/>
      <c r="G41" s="41">
        <v>520</v>
      </c>
      <c r="H41" s="43"/>
      <c r="I41" s="43"/>
      <c r="J41" s="41" t="s">
        <v>110</v>
      </c>
      <c r="K41" s="43"/>
      <c r="L41" s="40"/>
      <c r="M41" s="81" t="s">
        <v>105</v>
      </c>
      <c r="N41" s="40" t="s">
        <v>106</v>
      </c>
      <c r="O41" s="60"/>
    </row>
    <row r="42" spans="1:15">
      <c r="A42" s="41">
        <v>418</v>
      </c>
      <c r="B42" s="43"/>
      <c r="C42" s="43"/>
      <c r="D42" s="44" t="s">
        <v>95</v>
      </c>
      <c r="E42" s="43"/>
      <c r="F42" s="35"/>
      <c r="G42" s="41">
        <v>521</v>
      </c>
      <c r="H42" s="43"/>
      <c r="I42" s="43"/>
      <c r="J42" s="41" t="s">
        <v>111</v>
      </c>
      <c r="K42" s="43"/>
      <c r="L42" s="40"/>
      <c r="M42" s="58"/>
      <c r="N42" s="40"/>
      <c r="O42" s="60"/>
    </row>
    <row r="43" spans="1:15">
      <c r="A43" s="41">
        <v>420</v>
      </c>
      <c r="B43" s="43"/>
      <c r="C43" s="43"/>
      <c r="D43" s="44" t="s">
        <v>97</v>
      </c>
      <c r="E43" s="43"/>
      <c r="F43" s="67"/>
      <c r="G43" s="45">
        <v>539</v>
      </c>
      <c r="H43" s="46"/>
      <c r="I43" s="46"/>
      <c r="J43" s="45" t="s">
        <v>112</v>
      </c>
      <c r="K43" s="46"/>
      <c r="L43" s="83"/>
      <c r="M43" s="82"/>
      <c r="N43" s="61"/>
      <c r="O43" s="62"/>
    </row>
    <row r="44" spans="1:15">
      <c r="A44" s="41">
        <v>421</v>
      </c>
      <c r="B44" s="43"/>
      <c r="C44" s="43"/>
      <c r="D44" s="44" t="s">
        <v>101</v>
      </c>
      <c r="E44" s="43"/>
      <c r="F44" s="67"/>
      <c r="G44" s="18"/>
      <c r="H44" s="18"/>
      <c r="I44" s="18"/>
      <c r="J44" s="18"/>
      <c r="K44" s="66"/>
      <c r="L44" s="18"/>
      <c r="M44" s="18"/>
      <c r="N44" s="18"/>
      <c r="O44" s="18"/>
    </row>
    <row r="45" spans="1:15">
      <c r="A45" s="41">
        <v>429</v>
      </c>
      <c r="B45" s="43"/>
      <c r="C45" s="43"/>
      <c r="D45" s="44" t="s">
        <v>47</v>
      </c>
      <c r="E45" s="43"/>
      <c r="F45" s="69"/>
      <c r="G45" s="18"/>
      <c r="H45" s="18"/>
      <c r="I45" s="18"/>
      <c r="J45" s="18"/>
      <c r="K45" s="66"/>
      <c r="L45" s="63"/>
      <c r="M45" s="18"/>
      <c r="N45" s="18"/>
      <c r="O45" s="18"/>
    </row>
    <row r="46" spans="1:15">
      <c r="A46" s="41">
        <v>446</v>
      </c>
      <c r="B46" s="43"/>
      <c r="C46" s="43"/>
      <c r="D46" s="44" t="s">
        <v>107</v>
      </c>
      <c r="E46" s="43"/>
      <c r="F46" s="69"/>
      <c r="G46" s="18"/>
      <c r="H46" s="18"/>
      <c r="I46" s="18"/>
      <c r="J46" s="18"/>
      <c r="K46" s="66"/>
      <c r="L46" s="63"/>
      <c r="M46" s="63"/>
      <c r="N46" s="63"/>
      <c r="O46" s="63"/>
    </row>
    <row r="47" spans="1:15">
      <c r="A47" s="41">
        <v>447</v>
      </c>
      <c r="B47" s="43"/>
      <c r="C47" s="43"/>
      <c r="D47" s="44" t="s">
        <v>109</v>
      </c>
      <c r="E47" s="43"/>
      <c r="F47" s="69"/>
      <c r="G47" s="18"/>
      <c r="H47" s="18"/>
      <c r="I47" s="18"/>
      <c r="J47" s="18"/>
      <c r="K47" s="66"/>
      <c r="L47" s="63"/>
      <c r="M47" s="63"/>
      <c r="N47" s="63"/>
      <c r="O47" s="63"/>
    </row>
    <row r="48" spans="1:15">
      <c r="A48" s="41"/>
      <c r="B48" s="43"/>
      <c r="C48" s="43"/>
      <c r="D48" s="44" t="s">
        <v>123</v>
      </c>
      <c r="E48" s="43"/>
      <c r="F48" s="69"/>
      <c r="G48" s="18"/>
      <c r="H48" s="18"/>
      <c r="I48" s="18"/>
      <c r="J48" s="18"/>
      <c r="K48" s="66"/>
      <c r="L48" s="63"/>
      <c r="M48" s="63"/>
      <c r="N48" s="63"/>
      <c r="O48" s="63"/>
    </row>
    <row r="49" spans="1:15" ht="14.25" customHeight="1">
      <c r="A49" s="45"/>
      <c r="B49" s="46"/>
      <c r="C49" s="46"/>
      <c r="D49" s="54" t="s">
        <v>58</v>
      </c>
      <c r="E49" s="46"/>
      <c r="F49" s="69"/>
      <c r="G49" s="18"/>
      <c r="H49" s="18"/>
      <c r="I49" s="18"/>
      <c r="J49" s="18"/>
      <c r="K49" s="66"/>
      <c r="L49" s="63"/>
      <c r="M49" s="63"/>
      <c r="N49" s="63"/>
      <c r="O49" s="63"/>
    </row>
    <row r="50" spans="1:15">
      <c r="A50" s="18"/>
      <c r="B50" s="18"/>
      <c r="C50" s="18"/>
      <c r="D50" s="18"/>
      <c r="E50" s="66"/>
      <c r="F50" s="69"/>
      <c r="G50" s="63"/>
      <c r="H50" s="63"/>
      <c r="I50" s="63"/>
      <c r="J50" s="63"/>
      <c r="K50" s="63"/>
      <c r="L50" s="63"/>
      <c r="M50" s="63"/>
      <c r="N50" s="63"/>
      <c r="O50" s="63"/>
    </row>
    <row r="51" spans="1:15">
      <c r="A51" s="90">
        <f>SUM(B7:B49,H7:H43)</f>
        <v>0</v>
      </c>
      <c r="B51" s="91"/>
      <c r="C51" s="63" t="s">
        <v>114</v>
      </c>
      <c r="D51" s="63"/>
      <c r="E51" s="68"/>
      <c r="F51" s="69"/>
      <c r="G51" s="63"/>
      <c r="H51" s="63"/>
      <c r="I51" s="63"/>
      <c r="J51" s="63"/>
      <c r="K51" s="63"/>
      <c r="L51" s="63"/>
      <c r="M51" s="63"/>
      <c r="N51" s="63"/>
      <c r="O51" s="63"/>
    </row>
    <row r="52" spans="1:15">
      <c r="A52" s="64"/>
      <c r="B52" s="64"/>
      <c r="C52" s="63"/>
      <c r="D52" s="63"/>
      <c r="E52" s="68"/>
      <c r="F52" s="69"/>
      <c r="G52" s="63"/>
      <c r="H52" s="63"/>
      <c r="I52" s="63"/>
      <c r="J52" s="63"/>
      <c r="K52" s="63"/>
      <c r="L52" s="63"/>
      <c r="M52" s="63"/>
      <c r="N52" s="63"/>
      <c r="O52" s="63"/>
    </row>
    <row r="53" spans="1:15">
      <c r="A53" s="90">
        <f>SUM(C7:C49,I7:I43)</f>
        <v>0</v>
      </c>
      <c r="B53" s="91"/>
      <c r="C53" s="63" t="s">
        <v>115</v>
      </c>
      <c r="D53" s="63"/>
      <c r="E53" s="68"/>
      <c r="F53" s="69"/>
      <c r="L53" s="63"/>
      <c r="M53" s="63"/>
      <c r="N53" s="63"/>
      <c r="O53" s="63"/>
    </row>
    <row r="54" spans="1:15">
      <c r="A54" s="64"/>
      <c r="B54" s="64"/>
      <c r="C54" s="63"/>
      <c r="D54" s="63"/>
      <c r="E54" s="68"/>
      <c r="F54" s="67"/>
      <c r="K54" s="8"/>
      <c r="L54" s="18"/>
      <c r="M54" s="63"/>
      <c r="N54" s="63"/>
      <c r="O54" s="63"/>
    </row>
    <row r="55" spans="1:15" ht="14.25" customHeight="1">
      <c r="A55" s="90">
        <f>A53+A51</f>
        <v>0</v>
      </c>
      <c r="B55" s="91"/>
      <c r="C55" s="65" t="s">
        <v>116</v>
      </c>
      <c r="D55" s="63"/>
      <c r="E55" s="68"/>
      <c r="F55" s="67"/>
      <c r="H55" s="73">
        <f>SUM(E40:E49,E28:E38,E7:E26,K35:K43,K27:K33,K23:K25,K18:K21,K12:K16,K7:K10)</f>
        <v>0</v>
      </c>
      <c r="I55" s="74" t="s">
        <v>118</v>
      </c>
      <c r="J55" s="75"/>
      <c r="K55" s="76"/>
      <c r="L55" s="18"/>
      <c r="M55" s="18"/>
      <c r="N55" s="18"/>
      <c r="O55" s="18"/>
    </row>
    <row r="56" spans="1:15">
      <c r="A56" s="64"/>
      <c r="B56" s="64"/>
      <c r="C56" s="63"/>
      <c r="D56" s="63"/>
      <c r="E56" s="68"/>
      <c r="F56" s="67"/>
      <c r="G56" s="63"/>
      <c r="H56" s="84" t="s">
        <v>14</v>
      </c>
      <c r="I56" s="85" t="s">
        <v>15</v>
      </c>
      <c r="J56" s="103" t="s">
        <v>126</v>
      </c>
      <c r="K56" s="104"/>
      <c r="L56" s="18"/>
      <c r="M56" s="18"/>
      <c r="N56" s="18"/>
      <c r="O56" s="18"/>
    </row>
    <row r="57" spans="1:15">
      <c r="A57" s="94">
        <f>SUM(N6:N34)</f>
        <v>0</v>
      </c>
      <c r="B57" s="95"/>
      <c r="C57" s="65" t="s">
        <v>113</v>
      </c>
      <c r="D57" s="63"/>
      <c r="E57" s="68"/>
      <c r="F57" s="67"/>
      <c r="G57" s="63"/>
      <c r="H57" s="87">
        <f>H55*70/6</f>
        <v>0</v>
      </c>
      <c r="I57" s="77">
        <f>H55*15</f>
        <v>0</v>
      </c>
      <c r="J57" s="105" t="s">
        <v>127</v>
      </c>
      <c r="K57" s="106"/>
      <c r="L57" s="18"/>
      <c r="M57" s="18"/>
      <c r="N57" s="18"/>
      <c r="O57" s="18"/>
    </row>
    <row r="58" spans="1:15">
      <c r="A58" s="63"/>
      <c r="B58" s="63"/>
      <c r="C58" s="63"/>
      <c r="D58" s="63"/>
      <c r="E58" s="68"/>
      <c r="F58" s="67"/>
      <c r="G58" s="63"/>
      <c r="H58" s="63"/>
      <c r="I58" s="63"/>
      <c r="J58" s="63"/>
      <c r="K58" s="68"/>
      <c r="L58" s="18"/>
      <c r="M58" s="18"/>
      <c r="N58" s="18"/>
      <c r="O58" s="18"/>
    </row>
    <row r="59" spans="1:15">
      <c r="A59" s="63"/>
      <c r="B59" s="63"/>
      <c r="C59" s="63"/>
      <c r="D59" s="63"/>
      <c r="E59" s="68"/>
      <c r="F59" s="67"/>
      <c r="G59" s="18"/>
      <c r="H59" s="18"/>
      <c r="I59" s="18"/>
      <c r="J59" s="18"/>
      <c r="K59" s="66"/>
      <c r="L59" s="18"/>
      <c r="M59" s="18"/>
      <c r="N59" s="18"/>
      <c r="O59" s="18"/>
    </row>
    <row r="60" spans="1:15">
      <c r="A60" s="63"/>
      <c r="B60" s="63"/>
      <c r="C60" s="63"/>
      <c r="D60" s="63"/>
      <c r="E60" s="68"/>
      <c r="F60" s="67"/>
      <c r="G60" s="18"/>
      <c r="H60" s="18"/>
      <c r="I60" s="18"/>
      <c r="J60" s="18"/>
      <c r="K60" s="66"/>
      <c r="L60" s="18"/>
      <c r="M60" s="18"/>
      <c r="N60" s="18"/>
      <c r="O60" s="18"/>
    </row>
    <row r="61" spans="1:15">
      <c r="A61" s="18"/>
      <c r="B61" s="18"/>
      <c r="C61" s="18"/>
      <c r="D61" s="18"/>
      <c r="E61" s="66"/>
      <c r="G61" s="18"/>
      <c r="H61" s="18"/>
      <c r="I61" s="18"/>
      <c r="J61" s="18"/>
      <c r="K61" s="66"/>
      <c r="M61" s="18"/>
      <c r="N61" s="18"/>
      <c r="O61" s="18"/>
    </row>
    <row r="62" spans="1:15">
      <c r="A62" s="18"/>
      <c r="B62" s="18"/>
      <c r="C62" s="18"/>
      <c r="D62" s="18"/>
      <c r="E62" s="66"/>
      <c r="G62" s="18"/>
      <c r="H62" s="18"/>
      <c r="I62" s="18"/>
      <c r="J62" s="18"/>
      <c r="K62" s="66"/>
    </row>
    <row r="63" spans="1:15">
      <c r="A63" s="18"/>
      <c r="B63" s="18"/>
      <c r="C63" s="18"/>
      <c r="D63" s="18"/>
      <c r="E63" s="66"/>
      <c r="G63" s="18"/>
      <c r="H63" s="18"/>
      <c r="I63" s="18"/>
      <c r="J63" s="18"/>
      <c r="K63" s="66"/>
    </row>
    <row r="64" spans="1:15">
      <c r="A64" s="18"/>
      <c r="B64" s="18"/>
      <c r="C64" s="18"/>
      <c r="D64" s="18"/>
      <c r="E64" s="66"/>
      <c r="G64" s="18"/>
      <c r="H64" s="18"/>
      <c r="I64" s="18"/>
      <c r="J64" s="18"/>
      <c r="K64" s="66"/>
    </row>
    <row r="65" spans="1:11">
      <c r="A65" s="18"/>
      <c r="B65" s="18"/>
      <c r="C65" s="18"/>
      <c r="D65" s="18"/>
      <c r="E65" s="66"/>
      <c r="G65" s="18"/>
      <c r="H65" s="18"/>
      <c r="I65" s="18"/>
      <c r="J65" s="18"/>
      <c r="K65" s="66"/>
    </row>
    <row r="66" spans="1:11">
      <c r="A66" s="18"/>
      <c r="B66" s="18"/>
      <c r="C66" s="18"/>
      <c r="D66" s="18"/>
      <c r="E66" s="66"/>
    </row>
    <row r="67" spans="1:11">
      <c r="A67" s="18"/>
      <c r="B67" s="18"/>
      <c r="C67" s="18"/>
      <c r="D67" s="18"/>
      <c r="E67" s="66"/>
    </row>
  </sheetData>
  <sheetProtection algorithmName="SHA-512" hashValue="wxOdv4HXoSe7M+oCdR2VAUb9JyLFgMc4mGsIO3hz0cBhQrtVshriNTFwUTEwR0Q2CXDq0HJjpfk8NRX5uhJshg==" saltValue="c2sVaAFTlJqUOzS1gbGYlQ==" spinCount="100000" sheet="1" objects="1" scenarios="1" selectLockedCells="1"/>
  <mergeCells count="21">
    <mergeCell ref="I1:K1"/>
    <mergeCell ref="I2:K2"/>
    <mergeCell ref="J56:K56"/>
    <mergeCell ref="J57:K57"/>
    <mergeCell ref="J17:K17"/>
    <mergeCell ref="J22:K22"/>
    <mergeCell ref="J26:K26"/>
    <mergeCell ref="J34:K34"/>
    <mergeCell ref="K4:K5"/>
    <mergeCell ref="H5:I5"/>
    <mergeCell ref="J11:K11"/>
    <mergeCell ref="H4:I4"/>
    <mergeCell ref="A53:B53"/>
    <mergeCell ref="A55:B55"/>
    <mergeCell ref="E4:E5"/>
    <mergeCell ref="A57:B57"/>
    <mergeCell ref="B5:C5"/>
    <mergeCell ref="A51:B51"/>
    <mergeCell ref="D27:E27"/>
    <mergeCell ref="D39:E39"/>
    <mergeCell ref="B4:C4"/>
  </mergeCells>
  <pageMargins left="0" right="0" top="0" bottom="0.39370078740157483" header="0.31496062992125984" footer="0.31496062992125984"/>
  <pageSetup paperSize="9" scale="94" orientation="portrait" r:id="rId1"/>
  <headerFooter>
    <oddFooter>&amp;L&amp;8Version 1.15.2&amp;R&amp;8© Agrocontrol des ZBV, www.agrocontrol.ch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Näf Kurt</dc:creator>
  <cp:lastModifiedBy>Näf Kurt</cp:lastModifiedBy>
  <cp:lastPrinted>2018-11-30T06:21:53Z</cp:lastPrinted>
  <dcterms:created xsi:type="dcterms:W3CDTF">2018-06-22T08:53:49Z</dcterms:created>
  <dcterms:modified xsi:type="dcterms:W3CDTF">2019-01-21T10:34:41Z</dcterms:modified>
</cp:coreProperties>
</file>